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L:\■令和８年度\002　治山関係\02_工事関係\■令和８年度\Ｒ８徳林　復旧治山　神山町江田　山腹工事（企育）\01　設計関係\00  入札情報閲覧ﾃﾞｰﾀ\02　元ﾃﾞｰﾀ\"/>
    </mc:Choice>
  </mc:AlternateContent>
  <xr:revisionPtr revIDLastSave="0" documentId="13_ncr:1_{D441C6A3-5F5C-44EF-9669-5FBEF219430B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工事費内訳書!$A$1:$G$62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59" l="1"/>
  <c r="G54" i="59"/>
  <c r="G50" i="59"/>
  <c r="G49" i="59" s="1"/>
  <c r="G48" i="59" s="1"/>
  <c r="G44" i="59"/>
  <c r="G37" i="59"/>
  <c r="G26" i="59"/>
  <c r="G25" i="59" s="1"/>
  <c r="G21" i="59"/>
  <c r="G18" i="59"/>
  <c r="G53" i="59" l="1"/>
  <c r="G17" i="59"/>
  <c r="G36" i="59"/>
  <c r="G16" i="59" l="1"/>
  <c r="G15" i="59" s="1"/>
  <c r="G12" i="59" l="1"/>
  <c r="G10" i="59" s="1"/>
  <c r="G61" i="59" s="1"/>
  <c r="G62" i="59" s="1"/>
</calcChain>
</file>

<file path=xl/sharedStrings.xml><?xml version="1.0" encoding="utf-8"?>
<sst xmlns="http://schemas.openxmlformats.org/spreadsheetml/2006/main" count="119" uniqueCount="66">
  <si>
    <t>住　　　　所</t>
  </si>
  <si>
    <t>商号又は名称</t>
  </si>
  <si>
    <t>代 表 者 名</t>
  </si>
  <si>
    <t>工事費内訳書</t>
  </si>
  <si>
    <t>工 事 名</t>
  </si>
  <si>
    <t>Ｒ８徳林　復旧治山　神山町江田　山腹工事（企育）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</si>
  <si>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</si>
  <si>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</si>
  <si>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</si>
  <si>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</si>
  <si>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</si>
  <si>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</si>
  <si>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</si>
  <si>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</si>
  <si>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</si>
  <si>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</si>
  <si>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山腹工
_x000D_</t>
  </si>
  <si>
    <t>治山土工
_x000D_</t>
  </si>
  <si>
    <t>帯工
_x000D_</t>
  </si>
  <si>
    <t>m3</t>
  </si>
  <si>
    <t>㎡</t>
  </si>
  <si>
    <t>水路工
_x000D_</t>
  </si>
  <si>
    <t>法枠工
_x000D_</t>
  </si>
  <si>
    <t>吹付法枠工
_x000D_</t>
  </si>
  <si>
    <t>現場吹付法枠工(法面清掃工)
_x000D_</t>
  </si>
  <si>
    <t>ｍ</t>
  </si>
  <si>
    <t>現場吹付法枠工（アンカー工）
_x000D_主アンカー D19　L800</t>
  </si>
  <si>
    <t>本</t>
  </si>
  <si>
    <t>現場吹付法枠工（アンカー工）
_x000D_補助アンカー D13　L500</t>
  </si>
  <si>
    <t>現場吹付法枠工（法枠吹付工）
_x000D_</t>
  </si>
  <si>
    <t>中詰栗石工（法枠）
_x000D_</t>
  </si>
  <si>
    <t>吸出防止材
_x000D_合繊不織布　厚10mm　9.8KN/m</t>
  </si>
  <si>
    <t>コンクリート
_x000D_18-8-40（高炉） W/C≦60% 一般養生</t>
  </si>
  <si>
    <t>基礎栗石工
_x000D_割栗石5～15cm、t=30cm</t>
  </si>
  <si>
    <t>再生クラッシャラン
_x000D_RC-40</t>
  </si>
  <si>
    <t>掛㎡</t>
  </si>
  <si>
    <t>仮設工
_x000D_</t>
  </si>
  <si>
    <t>簡易ケーブルクレーン設置・撤去
_x000D_</t>
  </si>
  <si>
    <t>基</t>
  </si>
  <si>
    <t>空m3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</si>
  <si>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</si>
  <si>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</si>
  <si>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</si>
  <si>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</si>
  <si>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</si>
  <si>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</si>
  <si>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</si>
  <si>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</si>
  <si>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</si>
  <si>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</si>
  <si>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</si>
  <si>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</si>
  <si>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掘削工（土砂）
_x000D_</t>
  </si>
  <si>
    <t>土砂掘削面整形
_x000D_</t>
  </si>
  <si>
    <t>埋戻し
_x000D_</t>
  </si>
  <si>
    <t>斜面整地
_x000D_</t>
  </si>
  <si>
    <t>現場吹付法枠工(法枠組立・据付工)
_x000D_300mm</t>
  </si>
  <si>
    <t>現場吹付法枠工(枠内吹付工)
_x000D_植生基材</t>
  </si>
  <si>
    <t>吹付枠工
水切りモルタル</t>
    <phoneticPr fontId="7"/>
  </si>
  <si>
    <t xml:space="preserve">均しコンクリート
</t>
    <phoneticPr fontId="7"/>
  </si>
  <si>
    <t>型枠工
_x000D_一般型枠</t>
  </si>
  <si>
    <t>目地板
_x000D_瀝青繊維質目地板 t=10mm</t>
  </si>
  <si>
    <t>足場工
_x000D_単管傾斜足場</t>
  </si>
  <si>
    <t>支保工
くさび結合支保</t>
    <phoneticPr fontId="7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</si>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</sst>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4"/>
  <sheetViews>
    <sheetView showGridLines="0" tabSelected="1" topLeftCell="A50" zoomScaleNormal="100" zoomScaleSheetLayoutView="100" workbookViewId="0">
      <selection activeCell="A57" sqref="A57:XFD5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+G12+G53</f>
        <v>0</v>
      </c>
      <c r="H10" s="13"/>
      <c r="I10" s="14">
        <v>1</v>
      </c>
      <c r="J10" s="14"/>
    </row>
    <row r="11" spans="1:10" ht="42" customHeight="1" x14ac:dyDescent="0.15">
      <c r="A11" s="9"/>
      <c r="B11" s="35" t="s">
        <v>49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2" t="s">
        <v>50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9"/>
      <c r="B14" s="42" t="s">
        <v>51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+G16+G48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+G17+G25+G36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+G18+G21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13</v>
      </c>
      <c r="F18" s="11">
        <v>1</v>
      </c>
      <c r="G18" s="12">
        <f>+G19+G20</f>
        <v>0</v>
      </c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52</v>
      </c>
      <c r="E19" s="10" t="s">
        <v>19</v>
      </c>
      <c r="F19" s="11">
        <v>10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53</v>
      </c>
      <c r="E20" s="10" t="s">
        <v>20</v>
      </c>
      <c r="F20" s="11">
        <v>3.1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21</v>
      </c>
      <c r="E21" s="10" t="s">
        <v>13</v>
      </c>
      <c r="F21" s="11">
        <v>1</v>
      </c>
      <c r="G21" s="12">
        <f>+G22+G23+G24</f>
        <v>0</v>
      </c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52</v>
      </c>
      <c r="E22" s="10" t="s">
        <v>19</v>
      </c>
      <c r="F22" s="11">
        <v>7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54</v>
      </c>
      <c r="E23" s="10" t="s">
        <v>19</v>
      </c>
      <c r="F23" s="11">
        <v>5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55</v>
      </c>
      <c r="E24" s="10" t="s">
        <v>20</v>
      </c>
      <c r="F24" s="11">
        <v>9.1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33" t="s">
        <v>22</v>
      </c>
      <c r="D25" s="34"/>
      <c r="E25" s="10" t="s">
        <v>13</v>
      </c>
      <c r="F25" s="11">
        <v>1</v>
      </c>
      <c r="G25" s="12">
        <f>+G26</f>
        <v>0</v>
      </c>
      <c r="H25" s="13"/>
      <c r="I25" s="14">
        <v>13</v>
      </c>
      <c r="J25" s="14">
        <v>3</v>
      </c>
    </row>
    <row r="26" spans="1:10" ht="42" customHeight="1" x14ac:dyDescent="0.15">
      <c r="A26" s="15"/>
      <c r="B26" s="16"/>
      <c r="C26" s="16"/>
      <c r="D26" s="17" t="s">
        <v>23</v>
      </c>
      <c r="E26" s="10" t="s">
        <v>13</v>
      </c>
      <c r="F26" s="11">
        <v>1</v>
      </c>
      <c r="G26" s="12">
        <f>+G27+G28+G29+G30+G31+G32+G33+G34+G35</f>
        <v>0</v>
      </c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24</v>
      </c>
      <c r="E27" s="10" t="s">
        <v>20</v>
      </c>
      <c r="F27" s="11">
        <v>865.9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17" t="s">
        <v>56</v>
      </c>
      <c r="E28" s="10" t="s">
        <v>25</v>
      </c>
      <c r="F28" s="11">
        <v>882.5</v>
      </c>
      <c r="G28" s="18"/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16"/>
      <c r="D29" s="17" t="s">
        <v>26</v>
      </c>
      <c r="E29" s="10" t="s">
        <v>27</v>
      </c>
      <c r="F29" s="11">
        <v>207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28</v>
      </c>
      <c r="E30" s="10" t="s">
        <v>27</v>
      </c>
      <c r="F30" s="11">
        <v>621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29</v>
      </c>
      <c r="E31" s="10" t="s">
        <v>19</v>
      </c>
      <c r="F31" s="11">
        <v>79.400000000000006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17" t="s">
        <v>57</v>
      </c>
      <c r="E32" s="10" t="s">
        <v>20</v>
      </c>
      <c r="F32" s="11">
        <v>405.8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16"/>
      <c r="D33" s="17" t="s">
        <v>30</v>
      </c>
      <c r="E33" s="10" t="s">
        <v>19</v>
      </c>
      <c r="F33" s="11">
        <v>15.9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17" t="s">
        <v>58</v>
      </c>
      <c r="E34" s="10" t="s">
        <v>19</v>
      </c>
      <c r="F34" s="11">
        <v>17.600000000000001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17" t="s">
        <v>31</v>
      </c>
      <c r="E35" s="10" t="s">
        <v>20</v>
      </c>
      <c r="F35" s="11">
        <v>98.6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15"/>
      <c r="B36" s="16"/>
      <c r="C36" s="33" t="s">
        <v>21</v>
      </c>
      <c r="D36" s="34"/>
      <c r="E36" s="10" t="s">
        <v>13</v>
      </c>
      <c r="F36" s="11">
        <v>1</v>
      </c>
      <c r="G36" s="12">
        <f>+G37+G44</f>
        <v>0</v>
      </c>
      <c r="H36" s="13"/>
      <c r="I36" s="14">
        <v>24</v>
      </c>
      <c r="J36" s="14">
        <v>3</v>
      </c>
    </row>
    <row r="37" spans="1:10" ht="42" customHeight="1" x14ac:dyDescent="0.15">
      <c r="A37" s="15"/>
      <c r="B37" s="16"/>
      <c r="C37" s="16"/>
      <c r="D37" s="17" t="s">
        <v>21</v>
      </c>
      <c r="E37" s="10" t="s">
        <v>13</v>
      </c>
      <c r="F37" s="11">
        <v>1</v>
      </c>
      <c r="G37" s="12">
        <f>+G38+G39+G40+G41+G42+G43</f>
        <v>0</v>
      </c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32</v>
      </c>
      <c r="E38" s="10" t="s">
        <v>19</v>
      </c>
      <c r="F38" s="11">
        <v>3.2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59</v>
      </c>
      <c r="E39" s="10" t="s">
        <v>19</v>
      </c>
      <c r="F39" s="11">
        <v>0.4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17" t="s">
        <v>60</v>
      </c>
      <c r="E40" s="10" t="s">
        <v>20</v>
      </c>
      <c r="F40" s="11">
        <v>13.3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17" t="s">
        <v>33</v>
      </c>
      <c r="E41" s="10" t="s">
        <v>19</v>
      </c>
      <c r="F41" s="11">
        <v>2.5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15"/>
      <c r="B42" s="16"/>
      <c r="C42" s="16"/>
      <c r="D42" s="17" t="s">
        <v>34</v>
      </c>
      <c r="E42" s="10" t="s">
        <v>19</v>
      </c>
      <c r="F42" s="11">
        <v>0.5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61</v>
      </c>
      <c r="E43" s="10" t="s">
        <v>20</v>
      </c>
      <c r="F43" s="11">
        <v>2.2000000000000002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16"/>
      <c r="D44" s="17" t="s">
        <v>18</v>
      </c>
      <c r="E44" s="10" t="s">
        <v>13</v>
      </c>
      <c r="F44" s="11">
        <v>1</v>
      </c>
      <c r="G44" s="12">
        <f>+G45+G46+G47</f>
        <v>0</v>
      </c>
      <c r="H44" s="13"/>
      <c r="I44" s="14">
        <v>32</v>
      </c>
      <c r="J44" s="14">
        <v>4</v>
      </c>
    </row>
    <row r="45" spans="1:10" ht="42" customHeight="1" x14ac:dyDescent="0.15">
      <c r="A45" s="15"/>
      <c r="B45" s="16"/>
      <c r="C45" s="16"/>
      <c r="D45" s="17" t="s">
        <v>32</v>
      </c>
      <c r="E45" s="10" t="s">
        <v>19</v>
      </c>
      <c r="F45" s="11">
        <v>1.8</v>
      </c>
      <c r="G45" s="18"/>
      <c r="H45" s="13"/>
      <c r="I45" s="14">
        <v>33</v>
      </c>
      <c r="J45" s="14">
        <v>4</v>
      </c>
    </row>
    <row r="46" spans="1:10" ht="42" customHeight="1" x14ac:dyDescent="0.15">
      <c r="A46" s="15"/>
      <c r="B46" s="16"/>
      <c r="C46" s="16"/>
      <c r="D46" s="17" t="s">
        <v>60</v>
      </c>
      <c r="E46" s="10" t="s">
        <v>20</v>
      </c>
      <c r="F46" s="11">
        <v>8.3000000000000007</v>
      </c>
      <c r="G46" s="18"/>
      <c r="H46" s="13"/>
      <c r="I46" s="14">
        <v>34</v>
      </c>
      <c r="J46" s="14">
        <v>4</v>
      </c>
    </row>
    <row r="47" spans="1:10" ht="42" customHeight="1" x14ac:dyDescent="0.15">
      <c r="A47" s="15"/>
      <c r="B47" s="16"/>
      <c r="C47" s="16"/>
      <c r="D47" s="17" t="s">
        <v>62</v>
      </c>
      <c r="E47" s="10" t="s">
        <v>35</v>
      </c>
      <c r="F47" s="11">
        <v>3.7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33" t="s">
        <v>36</v>
      </c>
      <c r="C48" s="33"/>
      <c r="D48" s="34"/>
      <c r="E48" s="10" t="s">
        <v>13</v>
      </c>
      <c r="F48" s="11">
        <v>1</v>
      </c>
      <c r="G48" s="12">
        <f>+G49</f>
        <v>0</v>
      </c>
      <c r="H48" s="13"/>
      <c r="I48" s="14">
        <v>36</v>
      </c>
      <c r="J48" s="14">
        <v>2</v>
      </c>
    </row>
    <row r="49" spans="1:10" ht="42" customHeight="1" x14ac:dyDescent="0.15">
      <c r="A49" s="15"/>
      <c r="B49" s="16"/>
      <c r="C49" s="33" t="s">
        <v>36</v>
      </c>
      <c r="D49" s="34"/>
      <c r="E49" s="10" t="s">
        <v>13</v>
      </c>
      <c r="F49" s="11">
        <v>1</v>
      </c>
      <c r="G49" s="12">
        <f>+G50</f>
        <v>0</v>
      </c>
      <c r="H49" s="13"/>
      <c r="I49" s="14">
        <v>37</v>
      </c>
      <c r="J49" s="14">
        <v>3</v>
      </c>
    </row>
    <row r="50" spans="1:10" ht="42" customHeight="1" x14ac:dyDescent="0.15">
      <c r="A50" s="15"/>
      <c r="B50" s="16"/>
      <c r="C50" s="16"/>
      <c r="D50" s="17" t="s">
        <v>36</v>
      </c>
      <c r="E50" s="10" t="s">
        <v>13</v>
      </c>
      <c r="F50" s="11">
        <v>1</v>
      </c>
      <c r="G50" s="12">
        <f>+G51+G52</f>
        <v>0</v>
      </c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16"/>
      <c r="D51" s="17" t="s">
        <v>37</v>
      </c>
      <c r="E51" s="10" t="s">
        <v>38</v>
      </c>
      <c r="F51" s="11">
        <v>1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15"/>
      <c r="B52" s="16"/>
      <c r="C52" s="16"/>
      <c r="D52" s="17" t="s">
        <v>63</v>
      </c>
      <c r="E52" s="10" t="s">
        <v>39</v>
      </c>
      <c r="F52" s="11">
        <v>445</v>
      </c>
      <c r="G52" s="18"/>
      <c r="H52" s="13"/>
      <c r="I52" s="14">
        <v>40</v>
      </c>
      <c r="J52" s="14">
        <v>4</v>
      </c>
    </row>
    <row r="53" spans="1:10" ht="42" customHeight="1" x14ac:dyDescent="0.15">
      <c r="A53" s="32" t="s">
        <v>40</v>
      </c>
      <c r="B53" s="33"/>
      <c r="C53" s="33"/>
      <c r="D53" s="34"/>
      <c r="E53" s="10" t="s">
        <v>13</v>
      </c>
      <c r="F53" s="11">
        <v>1</v>
      </c>
      <c r="G53" s="12">
        <f>+G54+G56</f>
        <v>0</v>
      </c>
      <c r="H53" s="13"/>
      <c r="I53" s="14">
        <v>41</v>
      </c>
      <c r="J53" s="14"/>
    </row>
    <row r="54" spans="1:10" ht="42" customHeight="1" x14ac:dyDescent="0.15">
      <c r="A54" s="32" t="s">
        <v>41</v>
      </c>
      <c r="B54" s="33"/>
      <c r="C54" s="33"/>
      <c r="D54" s="34"/>
      <c r="E54" s="10" t="s">
        <v>13</v>
      </c>
      <c r="F54" s="11">
        <v>1</v>
      </c>
      <c r="G54" s="12">
        <f>+G55</f>
        <v>0</v>
      </c>
      <c r="H54" s="13"/>
      <c r="I54" s="14">
        <v>42</v>
      </c>
      <c r="J54" s="14">
        <v>200</v>
      </c>
    </row>
    <row r="55" spans="1:10" ht="42" customHeight="1" x14ac:dyDescent="0.15">
      <c r="A55" s="32" t="s">
        <v>42</v>
      </c>
      <c r="B55" s="33"/>
      <c r="C55" s="33"/>
      <c r="D55" s="34"/>
      <c r="E55" s="10" t="s">
        <v>13</v>
      </c>
      <c r="F55" s="11">
        <v>1</v>
      </c>
      <c r="G55" s="18"/>
      <c r="H55" s="13"/>
      <c r="I55" s="14">
        <v>43</v>
      </c>
      <c r="J55" s="14"/>
    </row>
    <row r="56" spans="1:10" ht="42" customHeight="1" x14ac:dyDescent="0.15">
      <c r="A56" s="32" t="s">
        <v>43</v>
      </c>
      <c r="B56" s="33"/>
      <c r="C56" s="33"/>
      <c r="D56" s="34"/>
      <c r="E56" s="10" t="s">
        <v>13</v>
      </c>
      <c r="F56" s="11">
        <v>1</v>
      </c>
      <c r="G56" s="12">
        <f>+G59</f>
        <v>0</v>
      </c>
      <c r="H56" s="13"/>
      <c r="I56" s="14">
        <v>44</v>
      </c>
      <c r="J56" s="14">
        <v>210</v>
      </c>
    </row>
    <row r="57" spans="1:10" ht="42" customHeight="1" x14ac:dyDescent="0.15">
      <c r="A57" s="9"/>
      <c r="B57" s="44" t="s">
        <v>64</v>
      </c>
      <c r="C57" s="44"/>
      <c r="D57" s="45"/>
      <c r="E57" s="37" t="s">
        <v>13</v>
      </c>
      <c r="F57" s="38">
        <v>1</v>
      </c>
      <c r="G57" s="39"/>
      <c r="H57" s="40"/>
      <c r="I57" s="43"/>
      <c r="J57" s="41"/>
    </row>
    <row r="58" spans="1:10" ht="42" customHeight="1" x14ac:dyDescent="0.15">
      <c r="A58" s="9"/>
      <c r="B58" s="46" t="s">
        <v>65</v>
      </c>
      <c r="C58" s="46"/>
      <c r="D58" s="47"/>
      <c r="E58" s="37" t="s">
        <v>13</v>
      </c>
      <c r="F58" s="38">
        <v>1</v>
      </c>
      <c r="G58" s="39"/>
      <c r="H58" s="40"/>
      <c r="I58" s="43"/>
      <c r="J58" s="41"/>
    </row>
    <row r="59" spans="1:10" ht="42" customHeight="1" x14ac:dyDescent="0.15">
      <c r="A59" s="32" t="s">
        <v>44</v>
      </c>
      <c r="B59" s="33"/>
      <c r="C59" s="33"/>
      <c r="D59" s="34"/>
      <c r="E59" s="10" t="s">
        <v>13</v>
      </c>
      <c r="F59" s="11">
        <v>1</v>
      </c>
      <c r="G59" s="18"/>
      <c r="H59" s="13"/>
      <c r="I59" s="14">
        <v>45</v>
      </c>
      <c r="J59" s="14"/>
    </row>
    <row r="60" spans="1:10" ht="42" customHeight="1" x14ac:dyDescent="0.15">
      <c r="A60" s="32" t="s">
        <v>45</v>
      </c>
      <c r="B60" s="33"/>
      <c r="C60" s="33"/>
      <c r="D60" s="34"/>
      <c r="E60" s="10" t="s">
        <v>13</v>
      </c>
      <c r="F60" s="11">
        <v>1</v>
      </c>
      <c r="G60" s="18"/>
      <c r="H60" s="13"/>
      <c r="I60" s="14">
        <v>46</v>
      </c>
      <c r="J60" s="14">
        <v>220</v>
      </c>
    </row>
    <row r="61" spans="1:10" ht="42" customHeight="1" x14ac:dyDescent="0.15">
      <c r="A61" s="32" t="s">
        <v>46</v>
      </c>
      <c r="B61" s="33"/>
      <c r="C61" s="33"/>
      <c r="D61" s="34"/>
      <c r="E61" s="10" t="s">
        <v>13</v>
      </c>
      <c r="F61" s="11">
        <v>1</v>
      </c>
      <c r="G61" s="12">
        <f>+G10+G60</f>
        <v>0</v>
      </c>
      <c r="H61" s="13"/>
      <c r="I61" s="14">
        <v>47</v>
      </c>
      <c r="J61" s="14">
        <v>30</v>
      </c>
    </row>
    <row r="62" spans="1:10" ht="42" customHeight="1" x14ac:dyDescent="0.15">
      <c r="A62" s="23" t="s">
        <v>47</v>
      </c>
      <c r="B62" s="24"/>
      <c r="C62" s="24"/>
      <c r="D62" s="25"/>
      <c r="E62" s="19" t="s">
        <v>48</v>
      </c>
      <c r="F62" s="20" t="s">
        <v>48</v>
      </c>
      <c r="G62" s="21">
        <f>G61</f>
        <v>0</v>
      </c>
      <c r="I62" s="22">
        <v>48</v>
      </c>
      <c r="J62" s="22">
        <v>90</v>
      </c>
    </row>
    <row r="63" spans="1:10" ht="42" customHeight="1" x14ac:dyDescent="0.15"/>
    <row r="64" spans="1:10" ht="42" customHeight="1" x14ac:dyDescent="0.15"/>
  </sheetData>
  <sheetProtection algorithmName="SHA-512" hashValue="78Aze+fkLArOl9Tep6tTmhcq/Kz8OHhX353TtkIOjnYoT4X7InefX4fwEOZn4Ig+wZXEV6Bi5HYWp3+Me4PWfQ==" saltValue="xzuVOdKPiu/q1tZcWAVcHw==" spinCount="100000" sheet="1" objects="1" scenarios="1"/>
  <mergeCells count="28">
    <mergeCell ref="B11:D11"/>
    <mergeCell ref="B13:D13"/>
    <mergeCell ref="B14:D14"/>
    <mergeCell ref="B57:D57"/>
    <mergeCell ref="B58:D58"/>
    <mergeCell ref="A60:D60"/>
    <mergeCell ref="A61:D61"/>
    <mergeCell ref="A53:D53"/>
    <mergeCell ref="A54:D54"/>
    <mergeCell ref="A55:D55"/>
    <mergeCell ref="A56:D56"/>
    <mergeCell ref="A59:D59"/>
    <mergeCell ref="A62:D62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5:D25"/>
    <mergeCell ref="C36:D36"/>
    <mergeCell ref="B48:D48"/>
    <mergeCell ref="C49:D4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2026-06-01T01:33:16Z</dcterms:modified>
</cp:coreProperties>
</file>